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gion/Library/Mobile Documents/com~apple~CloudDocs/DOL Coach Project Tools PMO/SOFPM Demo/"/>
    </mc:Choice>
  </mc:AlternateContent>
  <xr:revisionPtr revIDLastSave="0" documentId="13_ncr:1_{FE5140AD-C877-2547-AAFE-8ABC333E5D95}" xr6:coauthVersionLast="47" xr6:coauthVersionMax="47" xr10:uidLastSave="{00000000-0000-0000-0000-000000000000}"/>
  <bookViews>
    <workbookView xWindow="140" yWindow="900" windowWidth="29100" windowHeight="16880" xr2:uid="{00000000-000D-0000-FFFF-FFFF00000000}"/>
  </bookViews>
  <sheets>
    <sheet name="Methodology - editable" sheetId="1" r:id="rId1"/>
    <sheet name="Calculato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  <c r="F4" i="1"/>
  <c r="F5" i="1"/>
  <c r="G6" i="1"/>
  <c r="G7" i="1"/>
  <c r="F8" i="1"/>
  <c r="F9" i="1"/>
  <c r="F10" i="1"/>
  <c r="F11" i="1"/>
  <c r="F12" i="1"/>
  <c r="G13" i="1"/>
  <c r="H14" i="1"/>
  <c r="H15" i="1"/>
  <c r="H16" i="1"/>
  <c r="H4" i="1"/>
  <c r="H5" i="1"/>
  <c r="H6" i="1"/>
  <c r="C6" i="2" s="1"/>
  <c r="H7" i="1"/>
  <c r="H8" i="1"/>
  <c r="C8" i="2" s="1"/>
  <c r="H9" i="1"/>
  <c r="H10" i="1"/>
  <c r="H11" i="1"/>
  <c r="H12" i="1"/>
  <c r="H13" i="1"/>
  <c r="G16" i="1"/>
  <c r="G15" i="1"/>
  <c r="G14" i="1"/>
  <c r="G12" i="1"/>
  <c r="G11" i="1"/>
  <c r="C11" i="2" s="1"/>
  <c r="G10" i="1"/>
  <c r="C10" i="2" s="1"/>
  <c r="G9" i="1"/>
  <c r="C9" i="2" s="1"/>
  <c r="G8" i="1"/>
  <c r="G5" i="1"/>
  <c r="G4" i="1"/>
  <c r="F13" i="1"/>
  <c r="F14" i="1"/>
  <c r="F15" i="1"/>
  <c r="F16" i="1"/>
  <c r="C16" i="2" s="1"/>
  <c r="F7" i="1"/>
  <c r="C7" i="2" s="1"/>
  <c r="F6" i="1"/>
  <c r="A15" i="2"/>
  <c r="A11" i="2"/>
  <c r="A10" i="2"/>
  <c r="A7" i="2"/>
  <c r="C13" i="2" l="1"/>
  <c r="C14" i="2"/>
  <c r="C4" i="2"/>
  <c r="C5" i="2"/>
  <c r="C15" i="2"/>
  <c r="H17" i="1"/>
  <c r="C12" i="2"/>
  <c r="C17" i="2" l="1"/>
  <c r="B17" i="2" s="1"/>
</calcChain>
</file>

<file path=xl/sharedStrings.xml><?xml version="1.0" encoding="utf-8"?>
<sst xmlns="http://schemas.openxmlformats.org/spreadsheetml/2006/main" count="75" uniqueCount="61">
  <si>
    <t>Between 5-15% of program budget</t>
  </si>
  <si>
    <t>Employees and/or the public may be at risk of serious injury, illness or loss of life during project delivery</t>
  </si>
  <si>
    <t>Employees and/or the public may be at risk of minor injury or illness during project delivery</t>
  </si>
  <si>
    <t>Upper limit</t>
  </si>
  <si>
    <t>Raw score</t>
  </si>
  <si>
    <t>Settings</t>
  </si>
  <si>
    <t>Expected costs are neither allowed for in the annual budget nor externally financed</t>
  </si>
  <si>
    <t>THIS PROJECT IS:</t>
  </si>
  <si>
    <t>We have never successfully delivered a project like this</t>
  </si>
  <si>
    <t>LOW RISK</t>
  </si>
  <si>
    <t>MEDIUM RISK</t>
  </si>
  <si>
    <t>HIGH RISK</t>
  </si>
  <si>
    <t>Use the dropdown menus to select the relevant risks</t>
  </si>
  <si>
    <t>These tables are editable - you should review them to ensure they meet your project requirements</t>
  </si>
  <si>
    <t>Notes</t>
  </si>
  <si>
    <t>Project name:</t>
  </si>
  <si>
    <t>Definitions</t>
  </si>
  <si>
    <t>The weighting assigned to a risk. If you want high risks to be more extremely weighted, assign a proportionately higher score to the high risk category.</t>
  </si>
  <si>
    <t>The point at which a risk converts from low to medium and medium to high. A high score for low and medium means the organisation has a high tolerance for (or willingness to take on) risk. The high risk score is locked at 100%.</t>
  </si>
  <si>
    <t>&lt; Upper limit*</t>
  </si>
  <si>
    <t>&lt; Raw score*</t>
  </si>
  <si>
    <t>Weighting</t>
  </si>
  <si>
    <t>PROJECT PROFILE TOOL</t>
  </si>
  <si>
    <t>Costs are fully budgeted or covered by external client</t>
  </si>
  <si>
    <t>&lt; 5% of program budget</t>
  </si>
  <si>
    <t>&gt; 15% of program budget</t>
  </si>
  <si>
    <t>&gt; 3 months</t>
  </si>
  <si>
    <t>&gt; 6 months</t>
  </si>
  <si>
    <t>&gt; 6 months to deliver</t>
  </si>
  <si>
    <t>No fixed deadline for delivery</t>
  </si>
  <si>
    <t>A preferred (but not mandated) delivery window</t>
  </si>
  <si>
    <t>Must be delivered on or by a fixed date</t>
  </si>
  <si>
    <t>Costs are partially allowed for in the annual budget or financed by the client</t>
  </si>
  <si>
    <t>Will noticeably impact one (1) department in our organization</t>
  </si>
  <si>
    <t>Will noticeably impact several departments in our organization</t>
  </si>
  <si>
    <t>Will noticeably impact most or all of our organization</t>
  </si>
  <si>
    <t>Several major subsequent dependencies</t>
  </si>
  <si>
    <t>Some major subsequent dependencies</t>
  </si>
  <si>
    <t>No major subsequent dependencies</t>
  </si>
  <si>
    <t>No employee or public health and/or safety risks</t>
  </si>
  <si>
    <t>Outcomes will fulfil one (1) strategic objective of our organization</t>
  </si>
  <si>
    <t>Outcomes will fulfil several strategic objectives of our organization</t>
  </si>
  <si>
    <t>Outcomes will fulfil most or all of the strategic objectives of our organization</t>
  </si>
  <si>
    <t>Can be fully delivered by our current staff</t>
  </si>
  <si>
    <t>Work will need to be shared with proven, existing partners</t>
  </si>
  <si>
    <t>Will depend on collaboration with new and/or unknown partners</t>
  </si>
  <si>
    <t>Only of internal interest to our organization</t>
  </si>
  <si>
    <t>Sly to be some community interest in the project and/or its outcomes</t>
  </si>
  <si>
    <t>Will be highly visible in the community</t>
  </si>
  <si>
    <t>±10% confidence in estimate</t>
  </si>
  <si>
    <t>±25% confidence in estimate</t>
  </si>
  <si>
    <t>&gt; 25% margin of error assumed in estimate</t>
  </si>
  <si>
    <t>Cost</t>
  </si>
  <si>
    <t>Time</t>
  </si>
  <si>
    <t>Scope</t>
  </si>
  <si>
    <t>Impact</t>
  </si>
  <si>
    <t>Stakeholders</t>
  </si>
  <si>
    <t>± 10% confidence in estimate</t>
  </si>
  <si>
    <t>± 25% confidence in estimate</t>
  </si>
  <si>
    <t>We've delivered five (5) or more times</t>
  </si>
  <si>
    <t>We've delivered at least once before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</si>
</sst>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color rgb="FF9B9DA1"/>
      <name val="Arial"/>
      <family val="2"/>
    </font>
    <font>
      <i/>
      <sz val="9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i/>
      <sz val="8"/>
      <color rgb="FFFF0000"/>
      <name val="Calibri"/>
      <family val="2"/>
      <scheme val="minor"/>
    </font>
    <font>
      <b/>
      <sz val="10"/>
      <color theme="1"/>
      <name val="Calibri (Body)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3">
    <xf numFmtId="0" fontId="0" fillId="0" borderId="0" xfId="0"/>
    <xf numFmtId="0" fontId="10" fillId="0" borderId="10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1" applyFill="1" applyBorder="1" applyAlignment="1" applyProtection="1">
      <alignment horizontal="center" vertical="center" wrapText="1"/>
      <protection locked="0"/>
    </xf>
    <xf numFmtId="0" fontId="3" fillId="0" borderId="0" xfId="3" applyFill="1" applyBorder="1" applyAlignment="1" applyProtection="1">
      <alignment horizontal="center" vertical="center" wrapText="1"/>
      <protection locked="0"/>
    </xf>
    <xf numFmtId="0" fontId="2" fillId="0" borderId="0" xfId="2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9" fontId="0" fillId="0" borderId="0" xfId="0" applyNumberForma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9" fontId="0" fillId="0" borderId="15" xfId="0" applyNumberFormat="1" applyBorder="1" applyAlignment="1" applyProtection="1">
      <alignment horizontal="center" vertical="center" wrapText="1"/>
      <protection locked="0"/>
    </xf>
    <xf numFmtId="9" fontId="0" fillId="0" borderId="16" xfId="0" applyNumberFormat="1" applyBorder="1" applyAlignment="1">
      <alignment horizontal="center" vertical="center" wrapText="1"/>
    </xf>
    <xf numFmtId="0" fontId="11" fillId="5" borderId="18" xfId="1" applyFont="1" applyFill="1" applyBorder="1" applyAlignment="1" applyProtection="1">
      <alignment horizontal="center" vertical="center" wrapText="1"/>
      <protection locked="0"/>
    </xf>
    <xf numFmtId="0" fontId="12" fillId="6" borderId="18" xfId="3" applyFont="1" applyFill="1" applyBorder="1" applyAlignment="1" applyProtection="1">
      <alignment horizontal="center" vertical="center" wrapText="1"/>
      <protection locked="0"/>
    </xf>
    <xf numFmtId="0" fontId="13" fillId="7" borderId="19" xfId="2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0" fillId="8" borderId="20" xfId="0" applyFill="1" applyBorder="1" applyAlignment="1" applyProtection="1">
      <alignment horizontal="center" vertical="center" wrapText="1"/>
      <protection locked="0"/>
    </xf>
    <xf numFmtId="0" fontId="0" fillId="8" borderId="22" xfId="0" applyFill="1" applyBorder="1" applyAlignment="1" applyProtection="1">
      <alignment horizontal="center" vertical="center" wrapText="1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0" fontId="0" fillId="8" borderId="14" xfId="0" applyFill="1" applyBorder="1" applyAlignment="1" applyProtection="1">
      <alignment horizontal="center" vertical="center" wrapText="1"/>
      <protection locked="0"/>
    </xf>
    <xf numFmtId="9" fontId="0" fillId="0" borderId="0" xfId="0" applyNumberFormat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 applyProtection="1">
      <alignment horizontal="center" vertical="center" wrapText="1"/>
      <protection locked="0"/>
    </xf>
    <xf numFmtId="0" fontId="15" fillId="8" borderId="20" xfId="0" applyFont="1" applyFill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 applyProtection="1">
      <alignment horizontal="left" vertical="center" wrapText="1"/>
      <protection locked="0"/>
    </xf>
    <xf numFmtId="0" fontId="15" fillId="8" borderId="22" xfId="0" applyFont="1" applyFill="1" applyBorder="1" applyAlignment="1" applyProtection="1">
      <alignment horizontal="left" vertical="center" wrapText="1"/>
      <protection locked="0"/>
    </xf>
    <xf numFmtId="0" fontId="15" fillId="8" borderId="0" xfId="0" applyFont="1" applyFill="1" applyBorder="1" applyAlignment="1" applyProtection="1">
      <alignment horizontal="left" vertical="center" wrapText="1"/>
      <protection locked="0"/>
    </xf>
    <xf numFmtId="0" fontId="15" fillId="8" borderId="20" xfId="0" applyFont="1" applyFill="1" applyBorder="1" applyAlignment="1" applyProtection="1">
      <alignment horizontal="left" vertical="center" wrapText="1"/>
      <protection locked="0"/>
    </xf>
    <xf numFmtId="0" fontId="15" fillId="8" borderId="13" xfId="0" applyFont="1" applyFill="1" applyBorder="1" applyAlignment="1" applyProtection="1">
      <alignment horizontal="left" vertical="center" wrapText="1"/>
      <protection locked="0"/>
    </xf>
    <xf numFmtId="0" fontId="15" fillId="8" borderId="17" xfId="0" applyFont="1" applyFill="1" applyBorder="1" applyAlignment="1" applyProtection="1">
      <alignment horizontal="left" vertical="center" wrapText="1"/>
      <protection locked="0"/>
    </xf>
    <xf numFmtId="0" fontId="15" fillId="8" borderId="19" xfId="0" applyFont="1" applyFill="1" applyBorder="1" applyAlignment="1" applyProtection="1">
      <alignment horizontal="left" vertical="center" wrapText="1"/>
      <protection locked="0"/>
    </xf>
    <xf numFmtId="0" fontId="15" fillId="8" borderId="15" xfId="0" applyFont="1" applyFill="1" applyBorder="1" applyAlignment="1" applyProtection="1">
      <alignment horizontal="left" vertical="center" wrapText="1"/>
      <protection locked="0"/>
    </xf>
    <xf numFmtId="0" fontId="15" fillId="8" borderId="16" xfId="0" applyFont="1" applyFill="1" applyBorder="1" applyAlignment="1" applyProtection="1">
      <alignment horizontal="left" vertical="center" wrapText="1"/>
      <protection locked="0"/>
    </xf>
    <xf numFmtId="0" fontId="15" fillId="0" borderId="18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15" fillId="8" borderId="11" xfId="0" applyFont="1" applyFill="1" applyBorder="1" applyAlignment="1" applyProtection="1">
      <alignment horizontal="left" vertical="center" wrapText="1"/>
      <protection locked="0"/>
    </xf>
    <xf numFmtId="0" fontId="15" fillId="8" borderId="18" xfId="0" applyFont="1" applyFill="1" applyBorder="1" applyAlignment="1" applyProtection="1">
      <alignment horizontal="left" vertical="center" wrapText="1"/>
      <protection locked="0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46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tabSelected="1" zoomScale="163" zoomScaleNormal="100" workbookViewId="0">
      <pane ySplit="1" topLeftCell="A6" activePane="bottomLeft" state="frozen"/>
      <selection pane="bottomLeft" activeCell="D9" sqref="D9"/>
    </sheetView>
  </sheetViews>
  <sheetFormatPr baseColWidth="10" defaultColWidth="9.1640625" defaultRowHeight="15" x14ac:dyDescent="0.2"/>
  <cols>
    <col min="1" max="1" width="12.5" style="11" customWidth="1"/>
    <col min="2" max="2" width="14.1640625" style="11" customWidth="1"/>
    <col min="3" max="3" width="31.6640625" style="11" customWidth="1"/>
    <col min="4" max="4" width="31.33203125" style="11" customWidth="1"/>
    <col min="5" max="5" width="43.6640625" style="11" customWidth="1"/>
    <col min="6" max="6" width="10.33203125" style="11" hidden="1" customWidth="1"/>
    <col min="7" max="7" width="11" style="11" hidden="1" customWidth="1"/>
    <col min="8" max="8" width="14.83203125" style="10" hidden="1" customWidth="1"/>
    <col min="9" max="16384" width="9.1640625" style="10"/>
  </cols>
  <sheetData>
    <row r="1" spans="1:12" ht="36" customHeight="1" thickBot="1" x14ac:dyDescent="0.25">
      <c r="A1" s="26" t="s">
        <v>13</v>
      </c>
      <c r="B1" s="27"/>
      <c r="C1" s="20" t="s">
        <v>9</v>
      </c>
      <c r="D1" s="21" t="s">
        <v>10</v>
      </c>
      <c r="E1" s="22" t="s">
        <v>11</v>
      </c>
      <c r="F1" s="7"/>
      <c r="G1" s="8"/>
      <c r="H1" s="9"/>
    </row>
    <row r="2" spans="1:12" ht="15" customHeight="1" x14ac:dyDescent="0.2">
      <c r="A2" s="24" t="s">
        <v>5</v>
      </c>
      <c r="B2" s="31" t="s">
        <v>21</v>
      </c>
      <c r="C2" s="16">
        <v>1</v>
      </c>
      <c r="D2" s="16">
        <v>3</v>
      </c>
      <c r="E2" s="17">
        <v>5</v>
      </c>
      <c r="H2" s="11"/>
      <c r="I2" s="12" t="s">
        <v>20</v>
      </c>
    </row>
    <row r="3" spans="1:12" ht="15" customHeight="1" thickBot="1" x14ac:dyDescent="0.25">
      <c r="A3" s="25"/>
      <c r="B3" s="32"/>
      <c r="C3" s="55">
        <v>0.5</v>
      </c>
      <c r="D3" s="18">
        <v>0.75</v>
      </c>
      <c r="E3" s="19">
        <v>1</v>
      </c>
      <c r="F3" s="13"/>
      <c r="G3" s="13"/>
      <c r="H3" s="11"/>
      <c r="I3" s="12" t="s">
        <v>19</v>
      </c>
    </row>
    <row r="4" spans="1:12" ht="16" thickBot="1" x14ac:dyDescent="0.25">
      <c r="A4" s="28" t="s">
        <v>52</v>
      </c>
      <c r="B4" s="53">
        <v>1</v>
      </c>
      <c r="C4" s="57" t="s">
        <v>24</v>
      </c>
      <c r="D4" s="58" t="s">
        <v>0</v>
      </c>
      <c r="E4" s="58" t="s">
        <v>25</v>
      </c>
      <c r="F4" s="11">
        <f>B4*C2</f>
        <v>1</v>
      </c>
      <c r="G4" s="11">
        <f>B4*D2</f>
        <v>3</v>
      </c>
      <c r="H4" s="11">
        <f>B4*E2</f>
        <v>5</v>
      </c>
    </row>
    <row r="5" spans="1:12" ht="16" thickBot="1" x14ac:dyDescent="0.25">
      <c r="A5" s="29"/>
      <c r="B5" s="56">
        <v>1</v>
      </c>
      <c r="C5" s="57" t="s">
        <v>49</v>
      </c>
      <c r="D5" s="57" t="s">
        <v>50</v>
      </c>
      <c r="E5" s="57" t="s">
        <v>51</v>
      </c>
      <c r="F5" s="14">
        <f>B5*C2</f>
        <v>1</v>
      </c>
      <c r="G5" s="11">
        <f>B5*D2</f>
        <v>3</v>
      </c>
      <c r="H5" s="11">
        <f>B5*E2</f>
        <v>5</v>
      </c>
    </row>
    <row r="6" spans="1:12" ht="31" thickBot="1" x14ac:dyDescent="0.25">
      <c r="A6" s="30"/>
      <c r="B6" s="54">
        <v>1</v>
      </c>
      <c r="C6" s="59" t="s">
        <v>23</v>
      </c>
      <c r="D6" s="60" t="s">
        <v>32</v>
      </c>
      <c r="E6" s="60" t="s">
        <v>6</v>
      </c>
      <c r="F6" s="11">
        <f>B6*C2</f>
        <v>1</v>
      </c>
      <c r="G6" s="11">
        <f>B6*D2</f>
        <v>3</v>
      </c>
      <c r="H6" s="11">
        <f>B6*E2</f>
        <v>5</v>
      </c>
    </row>
    <row r="7" spans="1:12" ht="16" thickBot="1" x14ac:dyDescent="0.25">
      <c r="A7" s="28" t="s">
        <v>53</v>
      </c>
      <c r="B7" s="51">
        <v>1</v>
      </c>
      <c r="C7" s="61" t="s">
        <v>26</v>
      </c>
      <c r="D7" s="62" t="s">
        <v>27</v>
      </c>
      <c r="E7" s="63" t="s">
        <v>28</v>
      </c>
      <c r="F7" s="11">
        <f>B7*C2</f>
        <v>1</v>
      </c>
      <c r="G7" s="11">
        <f>B7*D2</f>
        <v>3</v>
      </c>
      <c r="H7" s="11">
        <f>B7*E2</f>
        <v>5</v>
      </c>
    </row>
    <row r="8" spans="1:12" ht="16" thickBot="1" x14ac:dyDescent="0.25">
      <c r="A8" s="29"/>
      <c r="B8" s="56">
        <v>1</v>
      </c>
      <c r="C8" s="64" t="s">
        <v>57</v>
      </c>
      <c r="D8" s="59" t="s">
        <v>58</v>
      </c>
      <c r="E8" s="65" t="s">
        <v>51</v>
      </c>
      <c r="F8" s="14">
        <f>B8*C2</f>
        <v>1</v>
      </c>
      <c r="G8" s="11">
        <f>B8*D2</f>
        <v>3</v>
      </c>
      <c r="H8" s="11">
        <f>B8*E2</f>
        <v>5</v>
      </c>
    </row>
    <row r="9" spans="1:12" ht="31" thickBot="1" x14ac:dyDescent="0.25">
      <c r="A9" s="30"/>
      <c r="B9" s="52">
        <v>1</v>
      </c>
      <c r="C9" s="66" t="s">
        <v>29</v>
      </c>
      <c r="D9" s="60" t="s">
        <v>30</v>
      </c>
      <c r="E9" s="67" t="s">
        <v>31</v>
      </c>
      <c r="F9" s="11">
        <f>B9*C2</f>
        <v>1</v>
      </c>
      <c r="G9" s="11">
        <f>B9*D2</f>
        <v>3</v>
      </c>
      <c r="H9" s="11">
        <f>B9*E2</f>
        <v>5</v>
      </c>
    </row>
    <row r="10" spans="1:12" ht="17" thickBot="1" x14ac:dyDescent="0.25">
      <c r="A10" s="23" t="s">
        <v>54</v>
      </c>
      <c r="B10" s="23">
        <v>1</v>
      </c>
      <c r="C10" s="68" t="s">
        <v>59</v>
      </c>
      <c r="D10" s="69" t="s">
        <v>60</v>
      </c>
      <c r="E10" s="70" t="s">
        <v>8</v>
      </c>
      <c r="F10" s="11">
        <f>B10*C2</f>
        <v>1</v>
      </c>
      <c r="G10" s="11">
        <f>B10*D2</f>
        <v>3</v>
      </c>
      <c r="H10" s="11">
        <f>B10*E2</f>
        <v>5</v>
      </c>
    </row>
    <row r="11" spans="1:12" ht="31" thickBot="1" x14ac:dyDescent="0.25">
      <c r="A11" s="28" t="s">
        <v>55</v>
      </c>
      <c r="B11" s="51">
        <v>1</v>
      </c>
      <c r="C11" s="71" t="s">
        <v>33</v>
      </c>
      <c r="D11" s="62" t="s">
        <v>34</v>
      </c>
      <c r="E11" s="63" t="s">
        <v>35</v>
      </c>
      <c r="F11" s="11">
        <f>B11*C2</f>
        <v>1</v>
      </c>
      <c r="G11" s="11">
        <f>B11*D2</f>
        <v>3</v>
      </c>
      <c r="H11" s="11">
        <f>B11*E2</f>
        <v>5</v>
      </c>
      <c r="I11" s="11"/>
      <c r="J11" s="11"/>
      <c r="K11" s="11"/>
      <c r="L11" s="11"/>
    </row>
    <row r="12" spans="1:12" ht="16" thickBot="1" x14ac:dyDescent="0.25">
      <c r="A12" s="29"/>
      <c r="B12" s="56">
        <v>1</v>
      </c>
      <c r="C12" s="72" t="s">
        <v>38</v>
      </c>
      <c r="D12" s="59" t="s">
        <v>37</v>
      </c>
      <c r="E12" s="65" t="s">
        <v>36</v>
      </c>
      <c r="F12" s="11">
        <f>B12*C2</f>
        <v>1</v>
      </c>
      <c r="G12" s="11">
        <f>B12*D2</f>
        <v>3</v>
      </c>
      <c r="H12" s="11">
        <f>B12*E2</f>
        <v>5</v>
      </c>
      <c r="I12" s="11"/>
      <c r="J12" s="11"/>
      <c r="K12" s="11"/>
      <c r="L12" s="11"/>
    </row>
    <row r="13" spans="1:12" ht="46" thickBot="1" x14ac:dyDescent="0.25">
      <c r="A13" s="29"/>
      <c r="B13" s="56">
        <v>1</v>
      </c>
      <c r="C13" s="72" t="s">
        <v>39</v>
      </c>
      <c r="D13" s="59" t="s">
        <v>2</v>
      </c>
      <c r="E13" s="65" t="s">
        <v>1</v>
      </c>
      <c r="F13" s="11">
        <f>B13*C2</f>
        <v>1</v>
      </c>
      <c r="G13" s="11">
        <f>B13*D2</f>
        <v>3</v>
      </c>
      <c r="H13" s="11">
        <f>B13*E2</f>
        <v>5</v>
      </c>
    </row>
    <row r="14" spans="1:12" ht="31" thickBot="1" x14ac:dyDescent="0.25">
      <c r="A14" s="30"/>
      <c r="B14" s="52">
        <v>1</v>
      </c>
      <c r="C14" s="66" t="s">
        <v>40</v>
      </c>
      <c r="D14" s="60" t="s">
        <v>41</v>
      </c>
      <c r="E14" s="67" t="s">
        <v>42</v>
      </c>
      <c r="F14" s="11">
        <f>B14*C2</f>
        <v>1</v>
      </c>
      <c r="G14" s="11">
        <f>B14*D2</f>
        <v>3</v>
      </c>
      <c r="H14" s="11">
        <f>B14*E2</f>
        <v>5</v>
      </c>
    </row>
    <row r="15" spans="1:12" ht="31" thickBot="1" x14ac:dyDescent="0.25">
      <c r="A15" s="28" t="s">
        <v>56</v>
      </c>
      <c r="B15" s="56">
        <v>1</v>
      </c>
      <c r="C15" s="72" t="s">
        <v>43</v>
      </c>
      <c r="D15" s="59" t="s">
        <v>44</v>
      </c>
      <c r="E15" s="65" t="s">
        <v>45</v>
      </c>
      <c r="F15" s="11">
        <f>B15*C2</f>
        <v>1</v>
      </c>
      <c r="G15" s="11">
        <f>B15*D2</f>
        <v>3</v>
      </c>
      <c r="H15" s="11">
        <f>B15*E2</f>
        <v>5</v>
      </c>
    </row>
    <row r="16" spans="1:12" ht="31" thickBot="1" x14ac:dyDescent="0.25">
      <c r="A16" s="30"/>
      <c r="B16" s="52">
        <v>1</v>
      </c>
      <c r="C16" s="66" t="s">
        <v>46</v>
      </c>
      <c r="D16" s="60" t="s">
        <v>47</v>
      </c>
      <c r="E16" s="67" t="s">
        <v>48</v>
      </c>
      <c r="F16" s="11">
        <f>B16*C2</f>
        <v>1</v>
      </c>
      <c r="G16" s="11">
        <f>B16*D2</f>
        <v>3</v>
      </c>
      <c r="H16" s="11">
        <f>B16*E2</f>
        <v>5</v>
      </c>
    </row>
    <row r="17" spans="1:8" ht="16" x14ac:dyDescent="0.2">
      <c r="A17" s="15" t="s">
        <v>16</v>
      </c>
      <c r="H17" s="11">
        <f>SUM(H4:H16)</f>
        <v>65</v>
      </c>
    </row>
    <row r="18" spans="1:8" ht="52.5" customHeight="1" x14ac:dyDescent="0.2">
      <c r="A18" s="11" t="s">
        <v>4</v>
      </c>
      <c r="B18" s="36" t="s">
        <v>17</v>
      </c>
      <c r="C18" s="36"/>
      <c r="D18" s="36"/>
      <c r="E18" s="36"/>
      <c r="H18" s="11"/>
    </row>
    <row r="19" spans="1:8" ht="52.5" customHeight="1" x14ac:dyDescent="0.2">
      <c r="A19" s="11" t="s">
        <v>3</v>
      </c>
      <c r="B19" s="36" t="s">
        <v>18</v>
      </c>
      <c r="C19" s="36"/>
      <c r="D19" s="36"/>
      <c r="E19" s="36"/>
      <c r="H19" s="11"/>
    </row>
    <row r="21" spans="1:8" ht="24" customHeight="1" x14ac:dyDescent="0.2">
      <c r="A21" s="35"/>
      <c r="B21" s="35"/>
      <c r="C21" s="35"/>
      <c r="D21" s="35"/>
      <c r="E21" s="35"/>
      <c r="F21" s="35"/>
      <c r="G21" s="35"/>
    </row>
    <row r="22" spans="1:8" x14ac:dyDescent="0.2">
      <c r="A22" s="35"/>
      <c r="B22" s="35"/>
      <c r="C22" s="35"/>
      <c r="D22" s="35"/>
      <c r="E22" s="35"/>
      <c r="F22" s="35"/>
      <c r="G22" s="35"/>
    </row>
    <row r="23" spans="1:8" ht="24" customHeight="1" x14ac:dyDescent="0.2">
      <c r="A23" s="35"/>
      <c r="B23" s="35"/>
      <c r="C23" s="35"/>
      <c r="D23" s="35"/>
      <c r="E23" s="35"/>
      <c r="F23" s="35"/>
      <c r="G23" s="35"/>
    </row>
    <row r="24" spans="1:8" x14ac:dyDescent="0.2">
      <c r="A24" s="33"/>
      <c r="B24" s="33"/>
      <c r="C24" s="33"/>
      <c r="D24" s="33"/>
      <c r="E24" s="33"/>
      <c r="F24" s="33"/>
      <c r="G24" s="33"/>
    </row>
    <row r="25" spans="1:8" x14ac:dyDescent="0.2">
      <c r="A25" s="33"/>
      <c r="B25" s="33"/>
      <c r="C25" s="33"/>
      <c r="D25" s="33"/>
      <c r="E25" s="33"/>
      <c r="F25" s="33"/>
      <c r="G25" s="33"/>
    </row>
    <row r="26" spans="1:8" x14ac:dyDescent="0.2">
      <c r="A26" s="34"/>
      <c r="B26" s="34"/>
      <c r="C26" s="34"/>
      <c r="D26" s="34"/>
      <c r="E26" s="34"/>
      <c r="F26" s="34"/>
      <c r="G26" s="34"/>
    </row>
  </sheetData>
  <sheetProtection selectLockedCells="1"/>
  <mergeCells count="15">
    <mergeCell ref="A25:G25"/>
    <mergeCell ref="A26:G26"/>
    <mergeCell ref="A15:A16"/>
    <mergeCell ref="A21:G21"/>
    <mergeCell ref="A22:G22"/>
    <mergeCell ref="A23:G23"/>
    <mergeCell ref="A24:G24"/>
    <mergeCell ref="B18:E18"/>
    <mergeCell ref="B19:E19"/>
    <mergeCell ref="A2:A3"/>
    <mergeCell ref="A1:B1"/>
    <mergeCell ref="A11:A14"/>
    <mergeCell ref="A4:A6"/>
    <mergeCell ref="A7:A9"/>
    <mergeCell ref="B2:B3"/>
  </mergeCells>
  <pageMargins left="0.7" right="0.7" top="0.75" bottom="0.75" header="0.3" footer="0.3"/>
  <pageSetup paperSize="9" orientation="portrait" horizontalDpi="1200" verticalDpi="1200" r:id="rId1"/>
  <headerFooter>
    <oddHeader>&amp;L&amp;G&amp;C&amp;"-,Bold"RISK PROFILE TOOL&amp;R&amp;10As at &amp;D</oddHeader>
    <oddFooter>&amp;L&amp;G&amp;C&amp;"-,Bold"COMMERCIAL IN CONFIDENCE&amp;R&amp;10&amp;P of &amp;N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4747D10-08D3-4047-9C02-4BCF359857C2}">
            <xm:f>_xlfn.IFS(Calculator!$C$17&lt;$C$3,#REF!,Calculator!$C$17&lt;$D$3,#REF!,Calculator!$C$17&lt;$E$3,#REF!)</xm:f>
            <x14:dxf/>
          </x14:cfRule>
          <xm:sqref>B14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zoomScale="134" zoomScaleNormal="150" workbookViewId="0">
      <selection activeCell="D14" sqref="D14:E14"/>
    </sheetView>
  </sheetViews>
  <sheetFormatPr baseColWidth="10" defaultColWidth="9.1640625" defaultRowHeight="15" x14ac:dyDescent="0.2"/>
  <cols>
    <col min="1" max="1" width="33" style="2" customWidth="1"/>
    <col min="2" max="2" width="63.83203125" style="2" customWidth="1"/>
    <col min="3" max="3" width="9.33203125" style="2" hidden="1" customWidth="1"/>
    <col min="4" max="5" width="22.5" style="2" customWidth="1"/>
    <col min="6" max="16384" width="9.1640625" style="2"/>
  </cols>
  <sheetData>
    <row r="1" spans="1:5" ht="24.75" customHeight="1" x14ac:dyDescent="0.2">
      <c r="A1" s="37" t="s">
        <v>22</v>
      </c>
      <c r="B1" s="37"/>
      <c r="C1" s="37"/>
      <c r="D1" s="37"/>
      <c r="E1" s="37"/>
    </row>
    <row r="2" spans="1:5" ht="24.75" customHeight="1" x14ac:dyDescent="0.2">
      <c r="A2" s="3" t="s">
        <v>15</v>
      </c>
      <c r="B2" s="1"/>
      <c r="C2" s="3"/>
      <c r="D2" s="40" t="s">
        <v>14</v>
      </c>
      <c r="E2" s="40"/>
    </row>
    <row r="3" spans="1:5" ht="16.5" customHeight="1" x14ac:dyDescent="0.2">
      <c r="B3" s="4" t="s">
        <v>12</v>
      </c>
      <c r="D3" s="41"/>
      <c r="E3" s="41"/>
    </row>
    <row r="4" spans="1:5" ht="30.75" customHeight="1" x14ac:dyDescent="0.2">
      <c r="A4" s="42" t="str">
        <f>'Methodology - editable'!A4</f>
        <v>Cost</v>
      </c>
      <c r="B4" s="46" t="s">
        <v>25</v>
      </c>
      <c r="C4" s="5">
        <f>IF(B4='Methodology - editable'!C4,'Methodology - editable'!F4,IF(B4='Methodology - editable'!D4,'Methodology - editable'!G4,IF(B4='Methodology - editable'!E4,'Methodology - editable'!H4)))</f>
        <v>5</v>
      </c>
      <c r="D4" s="38"/>
      <c r="E4" s="38"/>
    </row>
    <row r="5" spans="1:5" ht="30.75" customHeight="1" x14ac:dyDescent="0.2">
      <c r="A5" s="43"/>
      <c r="B5" s="47" t="s">
        <v>51</v>
      </c>
      <c r="C5" s="5">
        <f>IF(B5='Methodology - editable'!C5,'Methodology - editable'!F5,IF(B5='Methodology - editable'!D5,'Methodology - editable'!G5,IF(B5='Methodology - editable'!E5,'Methodology - editable'!H5)))</f>
        <v>5</v>
      </c>
      <c r="D5" s="38"/>
      <c r="E5" s="38"/>
    </row>
    <row r="6" spans="1:5" ht="30.75" customHeight="1" x14ac:dyDescent="0.2">
      <c r="A6" s="44"/>
      <c r="B6" s="48" t="s">
        <v>6</v>
      </c>
      <c r="C6" s="5">
        <f>IF(B6='Methodology - editable'!C6,'Methodology - editable'!F6,IF(B6='Methodology - editable'!D6,'Methodology - editable'!G6,IF(B6='Methodology - editable'!E6,'Methodology - editable'!H6)))</f>
        <v>5</v>
      </c>
      <c r="D6" s="38"/>
      <c r="E6" s="38"/>
    </row>
    <row r="7" spans="1:5" ht="30.75" customHeight="1" x14ac:dyDescent="0.2">
      <c r="A7" s="42" t="str">
        <f>'Methodology - editable'!A7</f>
        <v>Time</v>
      </c>
      <c r="B7" s="46" t="s">
        <v>28</v>
      </c>
      <c r="C7" s="5">
        <f>IF(B7='Methodology - editable'!C7,'Methodology - editable'!F7,IF(B7='Methodology - editable'!D7,'Methodology - editable'!G7,IF(B7='Methodology - editable'!E7,'Methodology - editable'!H7)))</f>
        <v>5</v>
      </c>
      <c r="D7" s="38"/>
      <c r="E7" s="38"/>
    </row>
    <row r="8" spans="1:5" ht="30.75" customHeight="1" x14ac:dyDescent="0.2">
      <c r="A8" s="43"/>
      <c r="B8" s="47" t="s">
        <v>51</v>
      </c>
      <c r="C8" s="5">
        <f>IF(B8='Methodology - editable'!C8,'Methodology - editable'!F8,IF(B8='Methodology - editable'!D8,'Methodology - editable'!G8,IF(B8='Methodology - editable'!E8,'Methodology - editable'!H8)))</f>
        <v>5</v>
      </c>
      <c r="D8" s="38"/>
      <c r="E8" s="38"/>
    </row>
    <row r="9" spans="1:5" ht="30.75" customHeight="1" x14ac:dyDescent="0.2">
      <c r="A9" s="44"/>
      <c r="B9" s="48" t="s">
        <v>31</v>
      </c>
      <c r="C9" s="5">
        <f>IF(B9='Methodology - editable'!C9,'Methodology - editable'!F9,IF(B9='Methodology - editable'!D9,'Methodology - editable'!G9,IF(B9='Methodology - editable'!E9,'Methodology - editable'!H9)))</f>
        <v>5</v>
      </c>
      <c r="D9" s="38"/>
      <c r="E9" s="38"/>
    </row>
    <row r="10" spans="1:5" ht="50" customHeight="1" x14ac:dyDescent="0.2">
      <c r="A10" s="45" t="str">
        <f>'Methodology - editable'!A10</f>
        <v>Scope</v>
      </c>
      <c r="B10" s="49" t="s">
        <v>8</v>
      </c>
      <c r="C10" s="5">
        <f>IF(B10='Methodology - editable'!C10,'Methodology - editable'!F10,IF(B10='Methodology - editable'!D10,'Methodology - editable'!G10,IF(B10='Methodology - editable'!E10,'Methodology - editable'!H10)))</f>
        <v>5</v>
      </c>
      <c r="D10" s="38"/>
      <c r="E10" s="38"/>
    </row>
    <row r="11" spans="1:5" ht="30.75" customHeight="1" x14ac:dyDescent="0.2">
      <c r="A11" s="42" t="str">
        <f>'Methodology - editable'!A11</f>
        <v>Impact</v>
      </c>
      <c r="B11" s="46" t="s">
        <v>35</v>
      </c>
      <c r="C11" s="5">
        <f>IF(B11='Methodology - editable'!C11,'Methodology - editable'!F11,IF(B11='Methodology - editable'!D11,'Methodology - editable'!G11,IF(B11='Methodology - editable'!E11,'Methodology - editable'!H11)))</f>
        <v>5</v>
      </c>
      <c r="D11" s="38"/>
      <c r="E11" s="38"/>
    </row>
    <row r="12" spans="1:5" ht="30.75" customHeight="1" x14ac:dyDescent="0.2">
      <c r="A12" s="43"/>
      <c r="B12" s="47" t="s">
        <v>36</v>
      </c>
      <c r="C12" s="5">
        <f>IF(B12='Methodology - editable'!C12,'Methodology - editable'!F12,IF(B12='Methodology - editable'!D12,'Methodology - editable'!G12,IF(B12='Methodology - editable'!E12,'Methodology - editable'!H12)))</f>
        <v>5</v>
      </c>
      <c r="D12" s="38"/>
      <c r="E12" s="38"/>
    </row>
    <row r="13" spans="1:5" ht="30.75" customHeight="1" x14ac:dyDescent="0.2">
      <c r="A13" s="43"/>
      <c r="B13" s="47" t="s">
        <v>1</v>
      </c>
      <c r="C13" s="5">
        <f>IF(B13='Methodology - editable'!C13,'Methodology - editable'!F13,IF(B13='Methodology - editable'!D13,'Methodology - editable'!G13,IF(B13='Methodology - editable'!E13,'Methodology - editable'!H13)))</f>
        <v>5</v>
      </c>
      <c r="D13" s="38"/>
      <c r="E13" s="38"/>
    </row>
    <row r="14" spans="1:5" ht="30.75" customHeight="1" x14ac:dyDescent="0.2">
      <c r="A14" s="44"/>
      <c r="B14" s="48" t="s">
        <v>42</v>
      </c>
      <c r="C14" s="5">
        <f>IF(B14='Methodology - editable'!C14,'Methodology - editable'!F14,IF(B14='Methodology - editable'!D14,'Methodology - editable'!G14,IF(B14='Methodology - editable'!E14,'Methodology - editable'!H14)))</f>
        <v>5</v>
      </c>
      <c r="D14" s="38"/>
      <c r="E14" s="38"/>
    </row>
    <row r="15" spans="1:5" ht="30.75" customHeight="1" x14ac:dyDescent="0.2">
      <c r="A15" s="42" t="str">
        <f>'Methodology - editable'!A15</f>
        <v>Stakeholders</v>
      </c>
      <c r="B15" s="46" t="s">
        <v>45</v>
      </c>
      <c r="C15" s="5">
        <f>IF(B15='Methodology - editable'!C15,'Methodology - editable'!F15,IF(B15='Methodology - editable'!D15,'Methodology - editable'!G15,IF(B15='Methodology - editable'!E15,'Methodology - editable'!H15)))</f>
        <v>5</v>
      </c>
      <c r="D15" s="38"/>
      <c r="E15" s="38"/>
    </row>
    <row r="16" spans="1:5" ht="30.75" customHeight="1" thickBot="1" x14ac:dyDescent="0.25">
      <c r="A16" s="44"/>
      <c r="B16" s="47" t="s">
        <v>48</v>
      </c>
      <c r="C16" s="5">
        <f>IF(B16='Methodology - editable'!C16,'Methodology - editable'!F16,IF(B16='Methodology - editable'!D16,'Methodology - editable'!G16,IF(B16='Methodology - editable'!E16,'Methodology - editable'!H16)))</f>
        <v>5</v>
      </c>
      <c r="D16" s="38"/>
      <c r="E16" s="38"/>
    </row>
    <row r="17" spans="1:5" ht="39" customHeight="1" thickBot="1" x14ac:dyDescent="0.25">
      <c r="A17" s="50" t="s">
        <v>7</v>
      </c>
      <c r="B17" s="6" t="str">
        <f>IF(C17&lt;='Methodology - editable'!C3,'Methodology - editable'!C1,IF(C17&lt;='Methodology - editable'!D3,'Methodology - editable'!D1,IF(C17&lt;='Methodology - editable'!E3,'Methodology - editable'!E1)))</f>
        <v>HIGH RISK</v>
      </c>
      <c r="C17" s="5">
        <f>SUM(C4:C16)/'Methodology - editable'!H17</f>
        <v>1</v>
      </c>
      <c r="D17" s="39"/>
      <c r="E17" s="39"/>
    </row>
  </sheetData>
  <sheetProtection selectLockedCells="1"/>
  <mergeCells count="20">
    <mergeCell ref="D17:E17"/>
    <mergeCell ref="D2:E3"/>
    <mergeCell ref="D12:E12"/>
    <mergeCell ref="D13:E13"/>
    <mergeCell ref="D14:E14"/>
    <mergeCell ref="D15:E15"/>
    <mergeCell ref="D16:E16"/>
    <mergeCell ref="A4:A6"/>
    <mergeCell ref="A7:A9"/>
    <mergeCell ref="A15:A16"/>
    <mergeCell ref="A11:A14"/>
    <mergeCell ref="A1:E1"/>
    <mergeCell ref="D4:E4"/>
    <mergeCell ref="D5:E5"/>
    <mergeCell ref="D6:E6"/>
    <mergeCell ref="D7:E7"/>
    <mergeCell ref="D8:E8"/>
    <mergeCell ref="D9:E9"/>
    <mergeCell ref="D10:E10"/>
    <mergeCell ref="D11:E11"/>
  </mergeCells>
  <conditionalFormatting sqref="B17">
    <cfRule type="cellIs" dxfId="6" priority="129" operator="equal">
      <formula>#N/A</formula>
    </cfRule>
  </conditionalFormatting>
  <pageMargins left="0.7" right="0.7" top="0.75" bottom="0.75" header="0.3" footer="0.3"/>
  <pageSetup paperSize="9" orientation="landscape" horizontalDpi="1200" verticalDpi="1200" r:id="rId1"/>
  <headerFooter>
    <oddHeader>&amp;L&amp;G&amp;R&amp;10As at &amp;D</oddHeader>
    <oddFooter>&amp;L&amp;G&amp;C&amp;"-,Bold"COMMERCIAL IN CONFIDENCE&amp;R&amp;10&amp;P of &amp;N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7" operator="equal" id="{F874E58D-55AD-4B4A-BE01-8C5CCAD2653B}">
            <xm:f>'Methodology - editable'!$E$4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8" operator="equal" id="{954E9DF5-2CD4-4A31-8EC6-139E3DF267F0}">
            <xm:f>'Methodology - editable'!$D$4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89" operator="equal" id="{68696295-F944-4CBF-A844-632BC81EE2EC}">
            <xm:f>'Methodology - editable'!$C$4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B4</xm:sqref>
        </x14:conditionalFormatting>
        <x14:conditionalFormatting xmlns:xm="http://schemas.microsoft.com/office/excel/2006/main">
          <x14:cfRule type="cellIs" priority="90" operator="equal" id="{05F61720-223D-40B0-93A7-13F9711E7099}">
            <xm:f>'Methodology - editable'!$E$5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91" operator="equal" id="{ED611054-FCB0-4554-BB06-7CF7EF8BF52C}">
            <xm:f>'Methodology - editable'!$D$5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92" operator="equal" id="{89C7C9B4-39C4-4EFB-9864-22433EA2B64A}">
            <xm:f>'Methodology - editable'!$C$5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B5</xm:sqref>
        </x14:conditionalFormatting>
        <x14:conditionalFormatting xmlns:xm="http://schemas.microsoft.com/office/excel/2006/main">
          <x14:cfRule type="cellIs" priority="93" operator="equal" id="{CD5004F9-9926-4E00-89C5-E31A109E1E45}">
            <xm:f>'Methodology - editable'!$C$6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type="cellIs" priority="94" operator="equal" id="{27D24B77-9F1D-4711-A069-A72CE0DB6993}">
            <xm:f>'Methodology - editable'!$D$6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95" operator="equal" id="{AD8A8867-13D8-411B-BD15-DDBF3D70FE74}">
            <xm:f>'Methodology - editable'!$E$6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B6</xm:sqref>
        </x14:conditionalFormatting>
        <x14:conditionalFormatting xmlns:xm="http://schemas.microsoft.com/office/excel/2006/main">
          <x14:cfRule type="cellIs" priority="96" operator="equal" id="{9286CD25-FF46-4823-AFA7-D7F6B3D9AB9E}">
            <xm:f>'Methodology - editable'!$E$7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97" operator="equal" id="{2AC005DD-4377-4F11-B814-82C12E15C1DF}">
            <xm:f>'Methodology - editable'!$D$7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98" operator="equal" id="{C2F038FC-6473-4435-8C3A-97EA51AC9C10}">
            <xm:f>'Methodology - editable'!$C$7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B7</xm:sqref>
        </x14:conditionalFormatting>
        <x14:conditionalFormatting xmlns:xm="http://schemas.microsoft.com/office/excel/2006/main">
          <x14:cfRule type="cellIs" priority="99" operator="equal" id="{D589E2E3-22E1-4717-AD4B-D28BB1CDDADB}">
            <xm:f>'Methodology - editable'!$E$8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0" operator="equal" id="{170903E7-BB44-41BF-8B8B-890D047CB8AE}">
            <xm:f>'Methodology - editable'!$D$8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101" operator="equal" id="{EE5AAA85-B611-468C-A400-08361BA65BA1}">
            <xm:f>'Methodology - editable'!$C$8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B8</xm:sqref>
        </x14:conditionalFormatting>
        <x14:conditionalFormatting xmlns:xm="http://schemas.microsoft.com/office/excel/2006/main">
          <x14:cfRule type="cellIs" priority="102" operator="equal" id="{9B6C2646-5051-4C67-9155-9923903155F0}">
            <xm:f>'Methodology - editable'!$E$9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3" operator="equal" id="{C3BB04BD-1CB7-4185-A8D0-A92267FBA38B}">
            <xm:f>'Methodology - editable'!$D$9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104" operator="equal" id="{36D32774-910E-4D18-9161-40BC1D3B9C66}">
            <xm:f>'Methodology - editable'!$C$9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cellIs" priority="105" operator="equal" id="{71BDDBB9-379B-4B50-83D2-07691A984912}">
            <xm:f>'Methodology - editable'!$E$10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6" operator="equal" id="{097D84AB-23B0-4FEB-9F14-2FD4743C2293}">
            <xm:f>'Methodology - editable'!$D$10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107" operator="equal" id="{0373A218-A2B2-423A-A684-FFDEBF568A46}">
            <xm:f>'Methodology - editable'!$C$10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cellIs" priority="108" operator="equal" id="{A9324206-522B-4449-A327-D8EB4D31287E}">
            <xm:f>'Methodology - editable'!$E$11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9" operator="equal" id="{2AFE0EFA-07C3-4517-80D3-859C48C2C841}">
            <xm:f>'Methodology - editable'!$D$11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110" operator="equal" id="{2280B04B-62C7-4635-92A2-5B341BD12CBD}">
            <xm:f>'Methodology - editable'!$C$11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B11</xm:sqref>
        </x14:conditionalFormatting>
        <x14:conditionalFormatting xmlns:xm="http://schemas.microsoft.com/office/excel/2006/main">
          <x14:cfRule type="cellIs" priority="111" operator="equal" id="{80E59AF0-6AE9-46D5-B5DF-64B97C72CC8A}">
            <xm:f>'Methodology - editable'!$E$12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12" operator="equal" id="{948153AF-DADA-404E-A3E2-44244B3914E8}">
            <xm:f>'Methodology - editable'!$D$12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113" operator="equal" id="{B8037E52-1039-4EF1-B09B-79F2F70C0D01}">
            <xm:f>'Methodology - editable'!$C$12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B12</xm:sqref>
        </x14:conditionalFormatting>
        <x14:conditionalFormatting xmlns:xm="http://schemas.microsoft.com/office/excel/2006/main">
          <x14:cfRule type="cellIs" priority="114" operator="equal" id="{58D5DE1A-37AD-4B12-A609-67D0B6735786}">
            <xm:f>'Methodology - editable'!$E$13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15" operator="equal" id="{05B2AFC3-F1D2-45CE-A83C-39C8FEC6368D}">
            <xm:f>'Methodology - editable'!$D$13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116" operator="equal" id="{207A7E6F-BC0C-47EF-9602-E520F03E669A}">
            <xm:f>'Methodology - editable'!$C$13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B13</xm:sqref>
        </x14:conditionalFormatting>
        <x14:conditionalFormatting xmlns:xm="http://schemas.microsoft.com/office/excel/2006/main">
          <x14:cfRule type="cellIs" priority="117" operator="equal" id="{A21141C3-E88F-4176-8853-51294AB77BDF}">
            <xm:f>'Methodology - editable'!$E$14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18" operator="equal" id="{B7AC072D-81CA-41AE-B169-322E04C52DF9}">
            <xm:f>'Methodology - editable'!$D$14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119" operator="equal" id="{B5D52082-1726-4C35-B077-34DFEFCDA22A}">
            <xm:f>'Methodology - editable'!$C$14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B14</xm:sqref>
        </x14:conditionalFormatting>
        <x14:conditionalFormatting xmlns:xm="http://schemas.microsoft.com/office/excel/2006/main">
          <x14:cfRule type="cellIs" priority="120" operator="equal" id="{D0A64FBB-8D67-41FA-B32C-151A8E699001}">
            <xm:f>'Methodology - editable'!$E$15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21" operator="equal" id="{73B94842-E24A-469C-9BFF-7F630069D7BB}">
            <xm:f>'Methodology - editable'!$D$15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122" operator="equal" id="{2AAA1B86-014B-46F0-9C9F-35C4B3A78CE8}">
            <xm:f>'Methodology - editable'!$C$15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B15</xm:sqref>
        </x14:conditionalFormatting>
        <x14:conditionalFormatting xmlns:xm="http://schemas.microsoft.com/office/excel/2006/main">
          <x14:cfRule type="cellIs" priority="123" operator="equal" id="{7BF45F51-25AB-49F7-918F-40964D28F8FA}">
            <xm:f>'Methodology - editable'!$E$16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24" operator="equal" id="{F4E22BB7-776C-4ADB-A159-4F2C690AE452}">
            <xm:f>'Methodology - editable'!$D$16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125" operator="equal" id="{1014FD2D-06B0-452C-84F8-5207222DE7E5}">
            <xm:f>'Methodology - editable'!$C$16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B16</xm:sqref>
        </x14:conditionalFormatting>
        <x14:conditionalFormatting xmlns:xm="http://schemas.microsoft.com/office/excel/2006/main">
          <x14:cfRule type="cellIs" priority="130" operator="equal" id="{D1EF6CDD-05E1-480B-BF87-7A57BA593AEF}">
            <xm:f>'Methodology - editable'!#REF!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14:cfRule type="cellIs" priority="131" operator="equal" id="{B72C0D00-B2A0-4C9E-95D5-0ED538CC8350}">
            <xm:f>'Methodology - editable'!#REF!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32" operator="equal" id="{C30676F5-43B9-45F8-ADB6-CE0DB54C1A08}">
            <xm:f>'Methodology - editable'!#REF!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B17</xm:sqref>
        </x14:conditionalFormatting>
        <x14:conditionalFormatting xmlns:xm="http://schemas.microsoft.com/office/excel/2006/main">
          <x14:cfRule type="cellIs" priority="126" operator="equal" id="{9360217C-FFA4-46F4-8DD6-708EFBD78B50}">
            <xm:f>'Methodology - editable'!#REF!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27" operator="equal" id="{41DC7C2E-1ECA-4702-B3FE-2E796C089700}">
            <xm:f>'Methodology - editable'!#REF!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ellIs" priority="128" operator="equal" id="{06E01AE3-8DFA-431B-AF40-F607BC1D3DE0}">
            <xm:f>'Methodology - editable'!#REF!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C3:C1048576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0000000}">
          <x14:formula1>
            <xm:f>'Methodology - editable'!$C$4:$E$4</xm:f>
          </x14:formula1>
          <xm:sqref>B4</xm:sqref>
        </x14:dataValidation>
        <x14:dataValidation type="list" allowBlank="1" showInputMessage="1" showErrorMessage="1" xr:uid="{00000000-0002-0000-0000-000001000000}">
          <x14:formula1>
            <xm:f>'Methodology - editable'!$C$5:$E$5</xm:f>
          </x14:formula1>
          <xm:sqref>B5</xm:sqref>
        </x14:dataValidation>
        <x14:dataValidation type="list" allowBlank="1" showInputMessage="1" showErrorMessage="1" xr:uid="{00000000-0002-0000-0000-000002000000}">
          <x14:formula1>
            <xm:f>'Methodology - editable'!$C$6:$E$6</xm:f>
          </x14:formula1>
          <xm:sqref>B6</xm:sqref>
        </x14:dataValidation>
        <x14:dataValidation type="list" allowBlank="1" showInputMessage="1" showErrorMessage="1" xr:uid="{00000000-0002-0000-0000-000003000000}">
          <x14:formula1>
            <xm:f>'Methodology - editable'!$C$7:$E$7</xm:f>
          </x14:formula1>
          <xm:sqref>B7</xm:sqref>
        </x14:dataValidation>
        <x14:dataValidation type="list" allowBlank="1" showInputMessage="1" showErrorMessage="1" xr:uid="{00000000-0002-0000-0000-000004000000}">
          <x14:formula1>
            <xm:f>'Methodology - editable'!$C$8:$E$8</xm:f>
          </x14:formula1>
          <xm:sqref>B8</xm:sqref>
        </x14:dataValidation>
        <x14:dataValidation type="list" allowBlank="1" showInputMessage="1" showErrorMessage="1" xr:uid="{00000000-0002-0000-0000-000005000000}">
          <x14:formula1>
            <xm:f>'Methodology - editable'!$C$9:$E$9</xm:f>
          </x14:formula1>
          <xm:sqref>B9</xm:sqref>
        </x14:dataValidation>
        <x14:dataValidation type="list" allowBlank="1" showInputMessage="1" showErrorMessage="1" xr:uid="{00000000-0002-0000-0000-000006000000}">
          <x14:formula1>
            <xm:f>'Methodology - editable'!$C$10:$E$10</xm:f>
          </x14:formula1>
          <xm:sqref>B10</xm:sqref>
        </x14:dataValidation>
        <x14:dataValidation type="list" allowBlank="1" showInputMessage="1" showErrorMessage="1" xr:uid="{00000000-0002-0000-0000-000007000000}">
          <x14:formula1>
            <xm:f>'Methodology - editable'!$C$11:$E$11</xm:f>
          </x14:formula1>
          <xm:sqref>B11</xm:sqref>
        </x14:dataValidation>
        <x14:dataValidation type="list" allowBlank="1" showInputMessage="1" showErrorMessage="1" xr:uid="{00000000-0002-0000-0000-000008000000}">
          <x14:formula1>
            <xm:f>'Methodology - editable'!$C$12:$E$12</xm:f>
          </x14:formula1>
          <xm:sqref>B12</xm:sqref>
        </x14:dataValidation>
        <x14:dataValidation type="list" allowBlank="1" showInputMessage="1" showErrorMessage="1" xr:uid="{00000000-0002-0000-0000-000009000000}">
          <x14:formula1>
            <xm:f>'Methodology - editable'!$C$13:$E$13</xm:f>
          </x14:formula1>
          <xm:sqref>B13</xm:sqref>
        </x14:dataValidation>
        <x14:dataValidation type="list" allowBlank="1" showInputMessage="1" showErrorMessage="1" xr:uid="{00000000-0002-0000-0000-00000A000000}">
          <x14:formula1>
            <xm:f>'Methodology - editable'!$C$14:$E$14</xm:f>
          </x14:formula1>
          <xm:sqref>B14</xm:sqref>
        </x14:dataValidation>
        <x14:dataValidation type="list" allowBlank="1" showInputMessage="1" showErrorMessage="1" xr:uid="{00000000-0002-0000-0000-00000B000000}">
          <x14:formula1>
            <xm:f>'Methodology - editable'!$C$15:$E$15</xm:f>
          </x14:formula1>
          <xm:sqref>B15</xm:sqref>
        </x14:dataValidation>
        <x14:dataValidation type="list" allowBlank="1" showInputMessage="1" showErrorMessage="1" xr:uid="{00000000-0002-0000-0000-00000C000000}">
          <x14:formula1>
            <xm:f>'Methodology - editable'!$C$16:$E$16</xm:f>
          </x14:formula1>
          <xm:sqref>B16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8D446C27EB144B89112546EFC2BA50" ma:contentTypeVersion="11" ma:contentTypeDescription="Create a new document." ma:contentTypeScope="" ma:versionID="657a3e2a08c9a99466c0060d855a6b50">
  <xsd:schema xmlns:xsd="http://www.w3.org/2001/XMLSchema" xmlns:xs="http://www.w3.org/2001/XMLSchema" xmlns:p="http://schemas.microsoft.com/office/2006/metadata/properties" xmlns:ns2="68b7a323-15d2-4702-8e5e-ecfc62dfae03" xmlns:ns3="4963d8fe-615b-403a-8e9e-482d6ace911b" targetNamespace="http://schemas.microsoft.com/office/2006/metadata/properties" ma:root="true" ma:fieldsID="9a405721036e02c9f78a2c885afdaac8" ns2:_="" ns3:_="">
    <xsd:import namespace="68b7a323-15d2-4702-8e5e-ecfc62dfae03"/>
    <xsd:import namespace="4963d8fe-615b-403a-8e9e-482d6ace91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7a323-15d2-4702-8e5e-ecfc62dfae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3d8fe-615b-403a-8e9e-482d6ace9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714A6D-7409-4880-9661-7A90BAECE3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EC1E04-FC5B-4D7A-BC19-CA0DB6D92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b7a323-15d2-4702-8e5e-ecfc62dfae03"/>
    <ds:schemaRef ds:uri="4963d8fe-615b-403a-8e9e-482d6ace9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446D80-2E19-47C0-B632-1F74D2813F04}">
  <ds:schemaRefs>
    <ds:schemaRef ds:uri="http://schemas.microsoft.com/office/2006/metadata/properties"/>
    <ds:schemaRef ds:uri="a074caa6-7fc1-45e8-aa93-0339caabf79f"/>
    <ds:schemaRef ds:uri="2f498ea3-f73d-4cf9-868b-af49d77b4ca9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Methodology - editable</vt:lpstr>
      <vt:lpstr>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Institute of Project Management</dc:creator>
  <cp:lastModifiedBy>Scott Kinder</cp:lastModifiedBy>
  <dcterms:created xsi:type="dcterms:W3CDTF">2018-12-04T01:19:56Z</dcterms:created>
  <dcterms:modified xsi:type="dcterms:W3CDTF">2024-09-27T20:05:28Z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0x010100538D446C27EB144B89112546EFC2BA50</vt:lpwstr>
  </property>
</Properties>
</file>